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KAT_WYDZ\OUR\Remontow\!! 2 0 2 6\STARY RYNEK 2\OUr-V.2510.7.1.2026_Przystosowanie kotłowni do wymogów ppoż\Materiały_na Platformę Zakupową\"/>
    </mc:Choice>
  </mc:AlternateContent>
  <bookViews>
    <workbookView xWindow="0" yWindow="0" windowWidth="28800" windowHeight="11280"/>
  </bookViews>
  <sheets>
    <sheet name="Kosztory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8" i="1" l="1"/>
  <c r="H79" i="1"/>
  <c r="H77" i="1"/>
  <c r="H73" i="1"/>
  <c r="H72" i="1"/>
  <c r="H68" i="1"/>
  <c r="H64" i="1"/>
  <c r="H63" i="1"/>
  <c r="H53" i="1"/>
  <c r="H54" i="1"/>
  <c r="H55" i="1"/>
  <c r="H56" i="1"/>
  <c r="H57" i="1"/>
  <c r="H58" i="1"/>
  <c r="H59" i="1"/>
  <c r="H52" i="1"/>
  <c r="H48" i="1"/>
  <c r="H47" i="1"/>
  <c r="H40" i="1"/>
  <c r="H41" i="1"/>
  <c r="H42" i="1"/>
  <c r="H43" i="1"/>
  <c r="H39" i="1"/>
  <c r="H36" i="1"/>
  <c r="H30" i="1"/>
  <c r="H31" i="1"/>
  <c r="H32" i="1"/>
  <c r="H33" i="1"/>
  <c r="H34" i="1"/>
  <c r="H35" i="1"/>
  <c r="H29" i="1"/>
  <c r="H24" i="1"/>
  <c r="H12" i="1"/>
  <c r="H13" i="1"/>
  <c r="H14" i="1"/>
  <c r="H15" i="1"/>
  <c r="H16" i="1"/>
  <c r="H17" i="1"/>
  <c r="H18" i="1"/>
  <c r="H19" i="1"/>
  <c r="H20" i="1"/>
  <c r="H21" i="1"/>
  <c r="H22" i="1"/>
  <c r="H23" i="1"/>
  <c r="H11" i="1"/>
  <c r="H65" i="1" l="1"/>
  <c r="H74" i="1"/>
  <c r="H69" i="1"/>
  <c r="H44" i="1"/>
  <c r="H60" i="1"/>
  <c r="H80" i="1"/>
  <c r="H49" i="1"/>
  <c r="H83" i="1" l="1"/>
</calcChain>
</file>

<file path=xl/sharedStrings.xml><?xml version="1.0" encoding="utf-8"?>
<sst xmlns="http://schemas.openxmlformats.org/spreadsheetml/2006/main" count="217" uniqueCount="99">
  <si>
    <t>bud:</t>
  </si>
  <si>
    <t>Wydzielenie kotłowni gazowej jako odrębnej strefy pożarowej w budynku Urzędu Miasta Poznania przy ul.Stary Rynek 2 w Poznaniu "Waga Miejska", w celu dostosowania do wymagań ochrony przeciwpożarowej</t>
  </si>
  <si>
    <t>ob:</t>
  </si>
  <si>
    <t/>
  </si>
  <si>
    <t>rob:</t>
  </si>
  <si>
    <t>Roboty budowlane, instalacyjne</t>
  </si>
  <si>
    <t>Poz</t>
  </si>
  <si>
    <t>Symbol</t>
  </si>
  <si>
    <t>Nazwa</t>
  </si>
  <si>
    <t>Jedn</t>
  </si>
  <si>
    <t>Ilość</t>
  </si>
  <si>
    <t>Cena j.</t>
  </si>
  <si>
    <t>DZIAŁ  1</t>
  </si>
  <si>
    <t>Rozbiórki, roboty murowe</t>
  </si>
  <si>
    <t xml:space="preserve"> 401-03-39-01-00 analogia wsp.0,5</t>
  </si>
  <si>
    <t>Demontaż ze ściany wokół drzwi okładziny styropianowej o szer. ok.15 cm</t>
  </si>
  <si>
    <t>metr</t>
  </si>
  <si>
    <t xml:space="preserve"> 401-03-39-01-00 analogia</t>
  </si>
  <si>
    <t>Wykucie bruzd pionowych o głębokości i szerokości 1/4x1/2 cegieł w ścianach na zaprawie cementowo-wapiennej - skucie fragmentu ścianki w otworze drzwiowym, przekrój ok.6x14 cm</t>
  </si>
  <si>
    <t>.Analiza indywidualna</t>
  </si>
  <si>
    <t>Rozebranie obicia ściany z płyty OSB.</t>
  </si>
  <si>
    <t>m2</t>
  </si>
  <si>
    <t>Demontaż wszelkich instalacji z płyty naściennej OSB przeznaczonej do demontażu. Wymiary: 1,20x2,50 m. Elementy instalacji do ponownego montażu po demontażu OSB</t>
  </si>
  <si>
    <t>kmpl</t>
  </si>
  <si>
    <t>Montaż wszelkich instalacji na ścianie po demontażu płyty OSB. Materiał z uprzedniej rozbiorki</t>
  </si>
  <si>
    <t>KNR  402-02-30-05-00</t>
  </si>
  <si>
    <t>Demontaż rury żeliwnej kanalizacyjnej do fi 150 mm na ścianach</t>
  </si>
  <si>
    <t>KNR  404-11-03-01-00</t>
  </si>
  <si>
    <t>STB 0.1</t>
  </si>
  <si>
    <t>Wyniesienie z budynku i załadunek materiałów z rozbiórki</t>
  </si>
  <si>
    <t>m3</t>
  </si>
  <si>
    <t xml:space="preserve"> 404-11-03-04-00 + 404-11-03-05x9</t>
  </si>
  <si>
    <t>Wywóz materiałów z rozbiórki wraz z opłatą za utylizację. Odległość wywozu określi oferent.</t>
  </si>
  <si>
    <t>KNR  401-03-03-02-00</t>
  </si>
  <si>
    <t>Zamurowanie otworów w ścianach z bloczków silikatowych o gr.12 cm na zaprawie cementowo-wapiennej. Klasa odporności ogniowej ściany REI120</t>
  </si>
  <si>
    <t>KNR  401-03-23-04-00</t>
  </si>
  <si>
    <t>Zamurowanie otworów po zdemontowanych rurach kanalizacji żeliwnej w ścianach</t>
  </si>
  <si>
    <t>szt</t>
  </si>
  <si>
    <t>PKZ 1908-01-21-13-00</t>
  </si>
  <si>
    <t>Wykucie i oczyszczenie starych zwietrzałych spoin murów z cegły</t>
  </si>
  <si>
    <t>PKZ 1908-01-21-07-00</t>
  </si>
  <si>
    <t>Spoinowanie murów z cegły zaprawą cementową - uzupełnienia spion, uszczelnienie ścian</t>
  </si>
  <si>
    <t>KNR  401-03-08-04-00</t>
  </si>
  <si>
    <t>Naprawa uszkodzonych w murze powierzchni do 0,25 m2</t>
  </si>
  <si>
    <t>Razem:</t>
  </si>
  <si>
    <t>DZIAŁ  2</t>
  </si>
  <si>
    <t>Wymiana drzwi</t>
  </si>
  <si>
    <t>DZIAŁ  2.1</t>
  </si>
  <si>
    <t>Drzwi zewnętrzne</t>
  </si>
  <si>
    <t>KNR  401-03-54-09-00</t>
  </si>
  <si>
    <t>Wykucie z muru drzwi zewnetrznych o powierzchni do 2 m2</t>
  </si>
  <si>
    <t>WKNR W202-10-40-01-00</t>
  </si>
  <si>
    <t>STB 01</t>
  </si>
  <si>
    <t>Drzwi zewnętrzne metalowe techniczne, pełne, jednoskrzydłowe, wyposażone w zamknięcie bezklamkowe, otwierające się z kotłowni pod naciskiem, bezklasowe, kolor identyczny z istniejącym, skrzydło prawe (P) otwierane na zewnątrz kotłowni; wymiary w świetle przejścia min.: 80 x 186 cm - zgodnie z wymiarami istniejących drzwi, których geometria została uwzględniona do usankcjonowania w ekspertyzie techn.</t>
  </si>
  <si>
    <t>KNR  401-07-08-01-00</t>
  </si>
  <si>
    <t>Wykonanie tynku uzupełniającego cementowo-wapiennego kat III na ościeżach szer do 15 cm - od strony zewnętrznej</t>
  </si>
  <si>
    <t>KNR  401-07-07-05-00</t>
  </si>
  <si>
    <t>Uzupełnienie zaprawą styku murów z ościeżnicami - od strony pomieszczenia kotłowni</t>
  </si>
  <si>
    <t>W202-20-04-01-00 analogia</t>
  </si>
  <si>
    <t>Obudowa ościeży otworu drzwiowego z płyt gipsowo-kartonowych gr.12,5 mm na rusztach metalowych wraz z wypełnieniem z wełny mineralnej skalnej</t>
  </si>
  <si>
    <t>DZIAŁ  2.2</t>
  </si>
  <si>
    <t>Drzwi wewnętrzne</t>
  </si>
  <si>
    <t>Wykucie z muru drzwi wewnetrznych o powierzchni do 2 m2</t>
  </si>
  <si>
    <t>Drzwi wewnętrzne metalowe techniczne, przeciwpożarowe o klasie odporności ogniowej EI 60, pełne, jednoskrzydłowe, kolor identyczny z istniejącym, skrzydło prawe (P) otwierane w stronę kotłowni;
wymiary w świetle przejścia min.: 80 x 190 cm - zgodnie z wymiarami istniejących drzwi;</t>
  </si>
  <si>
    <t>Uzupełnienie zaprawą styku murów z ościeżnicami</t>
  </si>
  <si>
    <t>DZIAŁ  3</t>
  </si>
  <si>
    <t>Przepusty rurociągów instalacyjnych</t>
  </si>
  <si>
    <t>Zabezpieczenie przepustów instalacyjnych w elementach oddzielenia przeciwpożarowego do wymaganej klasy odporności ogniowej EI 120. Stosować certyfikowane systemy uszczelnień. W miejscach przejścia zbiorczych instalacji można stosować rozwiązania certyfikowane dla przejścia grupowego. Przepusty fi do 100 mm</t>
  </si>
  <si>
    <t>Zabezpieczenie przepustów instalacyjnych w elementach oddzielenia przeciwpożarowego do wymaganej klasy odporności ogniowej EI 120. Stosować certyfikowane systemy uszczelnień. W miejscach przejścia zbiorczych instalacji można stosować rozwiązania certyfikowane dla przejścia grupowego. Przepusty fi 100-250 mm</t>
  </si>
  <si>
    <t>DZIAŁ  4</t>
  </si>
  <si>
    <t>Przeciwpożarowe klapy odcinające kanałów wentylacyjnych</t>
  </si>
  <si>
    <t xml:space="preserve"> 217-03-20-01-00 analogia</t>
  </si>
  <si>
    <t>Przeciwpożarowa klapa odcinająca o wym.200x200 mm z wyzwalaczem termicznym o klasie odporności ogniowej EIS 120 w miejscu przejścia przez ścianę wewnętrzną stanowiącą ścianę oddzielenia przeciwpożarowego o klasie odporności ogniowej REI 120.</t>
  </si>
  <si>
    <t>Przeciwpożarowa klapa odcinająca o wym.200x450 mm z wyzwalaczem termicznym o klasie odporności ogniowej EIS 120 w miejscu przejścia przez ścianę wewnętrzną stanowiącą ścianę oddzielenia przeciwpożarowego o klasie odporności ogniowej REI 120.</t>
  </si>
  <si>
    <t>Przeciwpożarowa klapa odcinająca o wym.300x450 mm z wyzwalaczem termicznym o klasie odporności ogniowej EIS 120 w miejscu przejścia przez ścianę wewnętrzną stanowiącą ścianę oddzielenia przeciwpożarowego o klasie odporności ogniowej REI 120.</t>
  </si>
  <si>
    <t>Przeciwpożarowa klapa odcinająca o wym.510x400 mm z wyzwalaczem termicznym o klasie odporności ogniowej EIS 120 w miejscu przejścia przez ścianę wewnętrzną stanowiącą ścianę oddzielenia przeciwpożarowego o klasie odporności ogniowej REI 120.</t>
  </si>
  <si>
    <t>Przeciwpożarowa klapa odcinająca fi 100 mm z wyzwalaczem termicznym o klasie odporności ogniowej EIS 120 w miejscu przejścia przez ścianę wewnętrzną stanowiącą ścianę oddzielenia przeciwpożarowego o klasie odporności ogniowej REI 120.</t>
  </si>
  <si>
    <t>Przeciwpożarowa klapa odcinająca fi 150 mm z wyzwalaczem termicznym o klasie odporności ogniowej EIS 120 w miejscu przejścia przez ścianę wewnętrzną stanowiącą ścianę oddzielenia przeciwpożarowego o klasie odporności ogniowej REI 120.</t>
  </si>
  <si>
    <t>Przeciwpożarowa klapa odcinająca fi 200 mm z wyzwalaczem termicznym o klasie odporności ogniowej EIS 120 w miejscu przejścia przez ścianę wewnętrzną stanowiącą ścianę oddzielenia przeciwpożarowego o klasie odporności ogniowej REI 120.</t>
  </si>
  <si>
    <t>Przeciwpożarowa klapa odcinająca fi 250 mm z wyzwalaczem termicznym o klasie odporności ogniowej EIS 120 w miejscu przejścia przez ścianę wewnętrzną stanowiącą ścianę oddzielenia przeciwpożarowego o klasie odporności ogniowej REI 120.</t>
  </si>
  <si>
    <t>DZIAŁ  5</t>
  </si>
  <si>
    <t>Przepusty gazoszczelne</t>
  </si>
  <si>
    <t>Zabezpieczenie przejść instalacji przez zewnętrzne ściany budynku, znajdujące się poniżej poziomu terenu, przed możliwością przenikania gazu do wnętrza budynku (przepusty gazoszczelne) wraz z wykonaniem wszelkich prac dla ich prawidłowego wykonania. Przepusty fi do 100 mm</t>
  </si>
  <si>
    <t>Zabezpieczenie przejść instalacji przez zewnętrzne ściany budynku, znajdujące się poniżej poziomu terenu, przed możliwością przenikania gazu do wnętrza budynku (przepusty gazoszczelne) wraz z wykonaniem wszelkich prac dla ich prawidłowego wykonania. Przepusty fi 100-250 mm</t>
  </si>
  <si>
    <t>DZIAŁ  6</t>
  </si>
  <si>
    <t>Wymiana kanału nawiewnego</t>
  </si>
  <si>
    <t>Wymiana kanału nawiewnego z blachy stalowej w ścianie w osi "1" wraz z osadzeniem go w kanale ściennym wentylacyjnym w związku z koniecznością montażu przeciwpożarowej klapy odcinającej oraz zapewnienie poprawnego połączenia części murowej i stalowej kanału (przekrój istniejącego kanału 510 x 400 mm, wys. 1620 mm)</t>
  </si>
  <si>
    <t>DZIAŁ  7</t>
  </si>
  <si>
    <t>Projektowane wyposażenie kotłowni</t>
  </si>
  <si>
    <t>Wyposażenie kotłowni w drugi system eksplozymetryczny np. firmy ALTER lub GAZEX, którego sygnalizator akustyczny i optyczny zostanie umieszczony nad drzwiami prowadzącymi do pomieszczenia kotłowni</t>
  </si>
  <si>
    <t>Wyposażenie kotłowni w agregat proszkowy AP-25x ABC</t>
  </si>
  <si>
    <t>DZIAŁ  8</t>
  </si>
  <si>
    <t>Znaki fotoluminescencyjne</t>
  </si>
  <si>
    <t>Znak fotoluminescencyjny "Kierunek do wyjścia ewakuacyjnego - w lewo"</t>
  </si>
  <si>
    <t>Znak fotoluminescencyjny "Drzwi przeciwpożarowe"</t>
  </si>
  <si>
    <t>Znak fotoluminescencyjny "Gaśnica"</t>
  </si>
  <si>
    <t>Wartość netto</t>
  </si>
  <si>
    <t>OGÓŁEM KOSZTORYS netto: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</si>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</sst>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8"/>
      <color rgb="FF000000"/>
      <name val="Calibri"/>
      <family val="2"/>
    </font>
    <font>
      <b/>
      <sz val="9"/>
      <color rgb="FF000000"/>
      <name val="Calibri"/>
      <family val="2"/>
      <charset val="238"/>
    </font>
    <font>
      <b/>
      <i/>
      <sz val="8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left" vertical="top"/>
    </xf>
    <xf numFmtId="4" fontId="2" fillId="0" borderId="0" xfId="0" applyNumberFormat="1" applyFont="1" applyAlignment="1">
      <alignment vertical="top"/>
    </xf>
    <xf numFmtId="0" fontId="4" fillId="2" borderId="2" xfId="0" applyFont="1" applyFill="1" applyBorder="1"/>
    <xf numFmtId="0" fontId="4" fillId="2" borderId="10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5" fillId="2" borderId="5" xfId="0" applyFont="1" applyFill="1" applyBorder="1" applyAlignment="1">
      <alignment horizontal="center" vertical="top"/>
    </xf>
    <xf numFmtId="0" fontId="5" fillId="2" borderId="11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4" fillId="2" borderId="7" xfId="0" applyFont="1" applyFill="1" applyBorder="1"/>
    <xf numFmtId="0" fontId="4" fillId="2" borderId="12" xfId="0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0" fontId="0" fillId="0" borderId="1" xfId="0" applyBorder="1"/>
    <xf numFmtId="16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165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4" fontId="4" fillId="0" borderId="1" xfId="0" applyNumberFormat="1" applyFont="1" applyBorder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3"/>
  <sheetViews>
    <sheetView tabSelected="1" topLeftCell="A62" workbookViewId="0">
      <selection activeCell="H83" sqref="H83"/>
    </sheetView>
  </sheetViews>
  <sheetFormatPr defaultRowHeight="12" x14ac:dyDescent="0.2"/>
  <cols>
    <col min="1" max="1" width="6"/>
    <col min="2" max="2" width="26.5" customWidth="1"/>
    <col min="3" max="3" width="2" hidden="1" customWidth="1"/>
    <col min="4" max="4" width="60.6640625" customWidth="1"/>
    <col min="5" max="5" width="8"/>
    <col min="6" max="6" width="9"/>
    <col min="7" max="7" width="9" customWidth="1"/>
    <col min="8" max="8" width="13" customWidth="1"/>
  </cols>
  <sheetData>
    <row r="1" spans="1:8" ht="15" x14ac:dyDescent="0.2">
      <c r="A1" s="23" t="s">
        <v>98</v>
      </c>
      <c r="B1" s="24"/>
      <c r="C1" s="24"/>
      <c r="D1" s="24"/>
    </row>
    <row r="3" spans="1:8" ht="12.75" x14ac:dyDescent="0.2">
      <c r="A3" s="1" t="s">
        <v>0</v>
      </c>
      <c r="B3" s="25" t="s">
        <v>1</v>
      </c>
      <c r="C3" s="24"/>
      <c r="D3" s="24"/>
    </row>
    <row r="4" spans="1:8" ht="12.75" x14ac:dyDescent="0.2">
      <c r="A4" s="1" t="s">
        <v>2</v>
      </c>
      <c r="B4" s="25" t="s">
        <v>3</v>
      </c>
      <c r="C4" s="24"/>
      <c r="D4" s="24"/>
    </row>
    <row r="5" spans="1:8" ht="12.75" x14ac:dyDescent="0.2">
      <c r="A5" s="1" t="s">
        <v>4</v>
      </c>
      <c r="B5" s="25" t="s">
        <v>5</v>
      </c>
      <c r="C5" s="24"/>
      <c r="D5" s="24"/>
    </row>
    <row r="7" spans="1:8" x14ac:dyDescent="0.2">
      <c r="A7" s="3"/>
      <c r="B7" s="4"/>
      <c r="C7" s="5"/>
      <c r="D7" s="5"/>
      <c r="E7" s="4"/>
      <c r="F7" s="5"/>
      <c r="G7" s="4"/>
      <c r="H7" s="6"/>
    </row>
    <row r="8" spans="1:8" x14ac:dyDescent="0.2">
      <c r="A8" s="7" t="s">
        <v>6</v>
      </c>
      <c r="B8" s="8" t="s">
        <v>7</v>
      </c>
      <c r="C8" s="9" t="s">
        <v>3</v>
      </c>
      <c r="D8" s="9" t="s">
        <v>8</v>
      </c>
      <c r="E8" s="8" t="s">
        <v>9</v>
      </c>
      <c r="F8" s="9" t="s">
        <v>10</v>
      </c>
      <c r="G8" s="8" t="s">
        <v>11</v>
      </c>
      <c r="H8" s="10" t="s">
        <v>96</v>
      </c>
    </row>
    <row r="9" spans="1:8" x14ac:dyDescent="0.2">
      <c r="A9" s="11"/>
      <c r="B9" s="12"/>
      <c r="C9" s="13"/>
      <c r="D9" s="13"/>
      <c r="E9" s="12"/>
      <c r="F9" s="13"/>
      <c r="G9" s="12"/>
      <c r="H9" s="14"/>
    </row>
    <row r="10" spans="1:8" ht="12.75" x14ac:dyDescent="0.2">
      <c r="A10" s="26" t="s">
        <v>12</v>
      </c>
      <c r="B10" s="27"/>
      <c r="C10" s="28" t="s">
        <v>13</v>
      </c>
      <c r="D10" s="27"/>
      <c r="E10" s="15"/>
      <c r="F10" s="15"/>
      <c r="G10" s="15"/>
      <c r="H10" s="15"/>
    </row>
    <row r="11" spans="1:8" ht="24" x14ac:dyDescent="0.2">
      <c r="A11" s="16">
        <v>1</v>
      </c>
      <c r="B11" s="17" t="s">
        <v>14</v>
      </c>
      <c r="C11" s="17" t="s">
        <v>3</v>
      </c>
      <c r="D11" s="18" t="s">
        <v>15</v>
      </c>
      <c r="E11" s="19" t="s">
        <v>16</v>
      </c>
      <c r="F11" s="20">
        <v>4.95</v>
      </c>
      <c r="G11" s="21">
        <v>0</v>
      </c>
      <c r="H11" s="21">
        <f>F11*G11</f>
        <v>0</v>
      </c>
    </row>
    <row r="12" spans="1:8" ht="36" x14ac:dyDescent="0.2">
      <c r="A12" s="16">
        <v>2</v>
      </c>
      <c r="B12" s="17" t="s">
        <v>17</v>
      </c>
      <c r="C12" s="17" t="s">
        <v>3</v>
      </c>
      <c r="D12" s="18" t="s">
        <v>18</v>
      </c>
      <c r="E12" s="19" t="s">
        <v>16</v>
      </c>
      <c r="F12" s="20">
        <v>1.95</v>
      </c>
      <c r="G12" s="21">
        <v>0</v>
      </c>
      <c r="H12" s="21">
        <f t="shared" ref="H12:H23" si="0">F12*G12</f>
        <v>0</v>
      </c>
    </row>
    <row r="13" spans="1:8" x14ac:dyDescent="0.2">
      <c r="A13" s="16">
        <v>3</v>
      </c>
      <c r="B13" s="17" t="s">
        <v>19</v>
      </c>
      <c r="C13" s="17" t="s">
        <v>3</v>
      </c>
      <c r="D13" s="18" t="s">
        <v>20</v>
      </c>
      <c r="E13" s="19" t="s">
        <v>21</v>
      </c>
      <c r="F13" s="20">
        <v>3</v>
      </c>
      <c r="G13" s="21">
        <v>0</v>
      </c>
      <c r="H13" s="21">
        <f t="shared" si="0"/>
        <v>0</v>
      </c>
    </row>
    <row r="14" spans="1:8" ht="36" x14ac:dyDescent="0.2">
      <c r="A14" s="16">
        <v>4</v>
      </c>
      <c r="B14" s="17" t="s">
        <v>19</v>
      </c>
      <c r="C14" s="17" t="s">
        <v>3</v>
      </c>
      <c r="D14" s="18" t="s">
        <v>22</v>
      </c>
      <c r="E14" s="19" t="s">
        <v>23</v>
      </c>
      <c r="F14" s="20">
        <v>1</v>
      </c>
      <c r="G14" s="21">
        <v>0</v>
      </c>
      <c r="H14" s="21">
        <f t="shared" si="0"/>
        <v>0</v>
      </c>
    </row>
    <row r="15" spans="1:8" ht="24" x14ac:dyDescent="0.2">
      <c r="A15" s="16">
        <v>5</v>
      </c>
      <c r="B15" s="17" t="s">
        <v>19</v>
      </c>
      <c r="C15" s="17" t="s">
        <v>3</v>
      </c>
      <c r="D15" s="18" t="s">
        <v>24</v>
      </c>
      <c r="E15" s="19" t="s">
        <v>23</v>
      </c>
      <c r="F15" s="20">
        <v>1</v>
      </c>
      <c r="G15" s="21">
        <v>0</v>
      </c>
      <c r="H15" s="21">
        <f t="shared" si="0"/>
        <v>0</v>
      </c>
    </row>
    <row r="16" spans="1:8" ht="24" x14ac:dyDescent="0.2">
      <c r="A16" s="16">
        <v>6</v>
      </c>
      <c r="B16" s="17" t="s">
        <v>25</v>
      </c>
      <c r="C16" s="17" t="s">
        <v>3</v>
      </c>
      <c r="D16" s="18" t="s">
        <v>26</v>
      </c>
      <c r="E16" s="19" t="s">
        <v>16</v>
      </c>
      <c r="F16" s="20">
        <v>4</v>
      </c>
      <c r="G16" s="21">
        <v>0</v>
      </c>
      <c r="H16" s="21">
        <f t="shared" si="0"/>
        <v>0</v>
      </c>
    </row>
    <row r="17" spans="1:8" x14ac:dyDescent="0.2">
      <c r="A17" s="16">
        <v>7</v>
      </c>
      <c r="B17" s="17" t="s">
        <v>27</v>
      </c>
      <c r="C17" s="17" t="s">
        <v>28</v>
      </c>
      <c r="D17" s="18" t="s">
        <v>29</v>
      </c>
      <c r="E17" s="19" t="s">
        <v>30</v>
      </c>
      <c r="F17" s="20">
        <v>0.85</v>
      </c>
      <c r="G17" s="21">
        <v>0</v>
      </c>
      <c r="H17" s="21">
        <f t="shared" si="0"/>
        <v>0</v>
      </c>
    </row>
    <row r="18" spans="1:8" ht="24" x14ac:dyDescent="0.2">
      <c r="A18" s="16">
        <v>8</v>
      </c>
      <c r="B18" s="17" t="s">
        <v>31</v>
      </c>
      <c r="C18" s="17" t="s">
        <v>28</v>
      </c>
      <c r="D18" s="18" t="s">
        <v>32</v>
      </c>
      <c r="E18" s="19" t="s">
        <v>30</v>
      </c>
      <c r="F18" s="20">
        <v>0.85</v>
      </c>
      <c r="G18" s="21">
        <v>0</v>
      </c>
      <c r="H18" s="21">
        <f t="shared" si="0"/>
        <v>0</v>
      </c>
    </row>
    <row r="19" spans="1:8" ht="36" x14ac:dyDescent="0.2">
      <c r="A19" s="16">
        <v>9</v>
      </c>
      <c r="B19" s="17" t="s">
        <v>33</v>
      </c>
      <c r="C19" s="17" t="s">
        <v>3</v>
      </c>
      <c r="D19" s="18" t="s">
        <v>34</v>
      </c>
      <c r="E19" s="19" t="s">
        <v>21</v>
      </c>
      <c r="F19" s="20">
        <v>2.4</v>
      </c>
      <c r="G19" s="21">
        <v>0</v>
      </c>
      <c r="H19" s="21">
        <f t="shared" si="0"/>
        <v>0</v>
      </c>
    </row>
    <row r="20" spans="1:8" ht="24" x14ac:dyDescent="0.2">
      <c r="A20" s="16">
        <v>10</v>
      </c>
      <c r="B20" s="17" t="s">
        <v>35</v>
      </c>
      <c r="C20" s="17" t="s">
        <v>3</v>
      </c>
      <c r="D20" s="18" t="s">
        <v>36</v>
      </c>
      <c r="E20" s="19" t="s">
        <v>37</v>
      </c>
      <c r="F20" s="20">
        <v>3</v>
      </c>
      <c r="G20" s="21">
        <v>0</v>
      </c>
      <c r="H20" s="21">
        <f t="shared" si="0"/>
        <v>0</v>
      </c>
    </row>
    <row r="21" spans="1:8" x14ac:dyDescent="0.2">
      <c r="A21" s="16">
        <v>11</v>
      </c>
      <c r="B21" s="17" t="s">
        <v>38</v>
      </c>
      <c r="C21" s="17" t="s">
        <v>3</v>
      </c>
      <c r="D21" s="18" t="s">
        <v>39</v>
      </c>
      <c r="E21" s="19" t="s">
        <v>21</v>
      </c>
      <c r="F21" s="20">
        <v>5</v>
      </c>
      <c r="G21" s="21">
        <v>0</v>
      </c>
      <c r="H21" s="21">
        <f t="shared" si="0"/>
        <v>0</v>
      </c>
    </row>
    <row r="22" spans="1:8" ht="24" x14ac:dyDescent="0.2">
      <c r="A22" s="16">
        <v>12</v>
      </c>
      <c r="B22" s="17" t="s">
        <v>40</v>
      </c>
      <c r="C22" s="17" t="s">
        <v>3</v>
      </c>
      <c r="D22" s="18" t="s">
        <v>41</v>
      </c>
      <c r="E22" s="19" t="s">
        <v>21</v>
      </c>
      <c r="F22" s="20">
        <v>5</v>
      </c>
      <c r="G22" s="21">
        <v>0</v>
      </c>
      <c r="H22" s="21">
        <f t="shared" si="0"/>
        <v>0</v>
      </c>
    </row>
    <row r="23" spans="1:8" x14ac:dyDescent="0.2">
      <c r="A23" s="16">
        <v>13</v>
      </c>
      <c r="B23" s="17" t="s">
        <v>42</v>
      </c>
      <c r="C23" s="17" t="s">
        <v>3</v>
      </c>
      <c r="D23" s="18" t="s">
        <v>43</v>
      </c>
      <c r="E23" s="19" t="s">
        <v>37</v>
      </c>
      <c r="F23" s="20">
        <v>5</v>
      </c>
      <c r="G23" s="21">
        <v>0</v>
      </c>
      <c r="H23" s="21">
        <f t="shared" si="0"/>
        <v>0</v>
      </c>
    </row>
    <row r="24" spans="1:8" ht="12.75" x14ac:dyDescent="0.2">
      <c r="A24" s="15"/>
      <c r="B24" s="15"/>
      <c r="C24" s="15"/>
      <c r="D24" s="15"/>
      <c r="E24" s="26" t="s">
        <v>44</v>
      </c>
      <c r="F24" s="27"/>
      <c r="G24" s="27"/>
      <c r="H24" s="22">
        <f>SUM(H11:H23)</f>
        <v>0</v>
      </c>
    </row>
    <row r="25" spans="1:8" x14ac:dyDescent="0.2">
      <c r="A25" s="15"/>
      <c r="B25" s="15"/>
      <c r="C25" s="15"/>
      <c r="D25" s="15"/>
      <c r="E25" s="15"/>
      <c r="F25" s="15"/>
      <c r="G25" s="15"/>
      <c r="H25" s="15"/>
    </row>
    <row r="26" spans="1:8" ht="12.75" x14ac:dyDescent="0.2">
      <c r="A26" s="26" t="s">
        <v>45</v>
      </c>
      <c r="B26" s="27"/>
      <c r="C26" s="28" t="s">
        <v>46</v>
      </c>
      <c r="D26" s="27"/>
      <c r="E26" s="15"/>
      <c r="F26" s="15"/>
      <c r="G26" s="15"/>
      <c r="H26" s="15"/>
    </row>
    <row r="27" spans="1:8" x14ac:dyDescent="0.2">
      <c r="A27" s="15"/>
      <c r="B27" s="15"/>
      <c r="C27" s="15"/>
      <c r="D27" s="15"/>
      <c r="E27" s="15"/>
      <c r="F27" s="15"/>
      <c r="G27" s="15"/>
      <c r="H27" s="15"/>
    </row>
    <row r="28" spans="1:8" ht="12.75" x14ac:dyDescent="0.2">
      <c r="A28" s="26" t="s">
        <v>47</v>
      </c>
      <c r="B28" s="27"/>
      <c r="C28" s="28" t="s">
        <v>48</v>
      </c>
      <c r="D28" s="27"/>
      <c r="E28" s="15"/>
      <c r="F28" s="15"/>
      <c r="G28" s="15"/>
      <c r="H28" s="15"/>
    </row>
    <row r="29" spans="1:8" x14ac:dyDescent="0.2">
      <c r="A29" s="16">
        <v>14</v>
      </c>
      <c r="B29" s="17" t="s">
        <v>49</v>
      </c>
      <c r="C29" s="17" t="s">
        <v>3</v>
      </c>
      <c r="D29" s="18" t="s">
        <v>50</v>
      </c>
      <c r="E29" s="19" t="s">
        <v>37</v>
      </c>
      <c r="F29" s="20">
        <v>1</v>
      </c>
      <c r="G29" s="21">
        <v>0</v>
      </c>
      <c r="H29" s="21">
        <f>F29*G29</f>
        <v>0</v>
      </c>
    </row>
    <row r="30" spans="1:8" x14ac:dyDescent="0.2">
      <c r="A30" s="16">
        <v>15</v>
      </c>
      <c r="B30" s="17" t="s">
        <v>27</v>
      </c>
      <c r="C30" s="17" t="s">
        <v>28</v>
      </c>
      <c r="D30" s="18" t="s">
        <v>29</v>
      </c>
      <c r="E30" s="19" t="s">
        <v>30</v>
      </c>
      <c r="F30" s="20">
        <v>0.19</v>
      </c>
      <c r="G30" s="21">
        <v>0</v>
      </c>
      <c r="H30" s="21">
        <f t="shared" ref="H30:H36" si="1">F30*G30</f>
        <v>0</v>
      </c>
    </row>
    <row r="31" spans="1:8" ht="24" x14ac:dyDescent="0.2">
      <c r="A31" s="16">
        <v>16</v>
      </c>
      <c r="B31" s="17" t="s">
        <v>31</v>
      </c>
      <c r="C31" s="17" t="s">
        <v>28</v>
      </c>
      <c r="D31" s="18" t="s">
        <v>32</v>
      </c>
      <c r="E31" s="19" t="s">
        <v>30</v>
      </c>
      <c r="F31" s="20">
        <v>0.19</v>
      </c>
      <c r="G31" s="21">
        <v>0</v>
      </c>
      <c r="H31" s="21">
        <f t="shared" si="1"/>
        <v>0</v>
      </c>
    </row>
    <row r="32" spans="1:8" ht="96" x14ac:dyDescent="0.2">
      <c r="A32" s="16">
        <v>17</v>
      </c>
      <c r="B32" s="17" t="s">
        <v>51</v>
      </c>
      <c r="C32" s="17" t="s">
        <v>52</v>
      </c>
      <c r="D32" s="18" t="s">
        <v>53</v>
      </c>
      <c r="E32" s="19" t="s">
        <v>21</v>
      </c>
      <c r="F32" s="20">
        <v>1.49</v>
      </c>
      <c r="G32" s="21">
        <v>0</v>
      </c>
      <c r="H32" s="21">
        <f t="shared" si="1"/>
        <v>0</v>
      </c>
    </row>
    <row r="33" spans="1:8" ht="24" x14ac:dyDescent="0.2">
      <c r="A33" s="16">
        <v>18</v>
      </c>
      <c r="B33" s="17" t="s">
        <v>54</v>
      </c>
      <c r="C33" s="17" t="s">
        <v>52</v>
      </c>
      <c r="D33" s="18" t="s">
        <v>55</v>
      </c>
      <c r="E33" s="19" t="s">
        <v>16</v>
      </c>
      <c r="F33" s="20">
        <v>4.5199999999999996</v>
      </c>
      <c r="G33" s="21">
        <v>0</v>
      </c>
      <c r="H33" s="21">
        <f t="shared" si="1"/>
        <v>0</v>
      </c>
    </row>
    <row r="34" spans="1:8" ht="24" x14ac:dyDescent="0.2">
      <c r="A34" s="16">
        <v>19</v>
      </c>
      <c r="B34" s="17" t="s">
        <v>56</v>
      </c>
      <c r="C34" s="17" t="s">
        <v>52</v>
      </c>
      <c r="D34" s="18" t="s">
        <v>57</v>
      </c>
      <c r="E34" s="19" t="s">
        <v>16</v>
      </c>
      <c r="F34" s="20">
        <v>4.5199999999999996</v>
      </c>
      <c r="G34" s="21">
        <v>0</v>
      </c>
      <c r="H34" s="21">
        <f t="shared" si="1"/>
        <v>0</v>
      </c>
    </row>
    <row r="35" spans="1:8" ht="36" x14ac:dyDescent="0.2">
      <c r="A35" s="16">
        <v>20</v>
      </c>
      <c r="B35" s="17" t="s">
        <v>58</v>
      </c>
      <c r="C35" s="17" t="s">
        <v>52</v>
      </c>
      <c r="D35" s="18" t="s">
        <v>59</v>
      </c>
      <c r="E35" s="19" t="s">
        <v>21</v>
      </c>
      <c r="F35" s="20">
        <v>1.31</v>
      </c>
      <c r="G35" s="21">
        <v>0</v>
      </c>
      <c r="H35" s="21">
        <f t="shared" si="1"/>
        <v>0</v>
      </c>
    </row>
    <row r="36" spans="1:8" ht="12.75" x14ac:dyDescent="0.2">
      <c r="A36" s="15"/>
      <c r="B36" s="15"/>
      <c r="C36" s="15"/>
      <c r="D36" s="15"/>
      <c r="E36" s="26" t="s">
        <v>44</v>
      </c>
      <c r="F36" s="27"/>
      <c r="G36" s="27"/>
      <c r="H36" s="30">
        <f>SUM(H29:H35)</f>
        <v>0</v>
      </c>
    </row>
    <row r="37" spans="1:8" x14ac:dyDescent="0.2">
      <c r="A37" s="15"/>
      <c r="B37" s="15"/>
      <c r="C37" s="15"/>
      <c r="D37" s="15"/>
      <c r="E37" s="15"/>
      <c r="F37" s="15"/>
      <c r="G37" s="15"/>
      <c r="H37" s="15"/>
    </row>
    <row r="38" spans="1:8" ht="12.75" x14ac:dyDescent="0.2">
      <c r="A38" s="26" t="s">
        <v>60</v>
      </c>
      <c r="B38" s="27"/>
      <c r="C38" s="28" t="s">
        <v>61</v>
      </c>
      <c r="D38" s="27"/>
      <c r="E38" s="15"/>
      <c r="F38" s="15"/>
      <c r="G38" s="15"/>
      <c r="H38" s="15"/>
    </row>
    <row r="39" spans="1:8" x14ac:dyDescent="0.2">
      <c r="A39" s="16">
        <v>21</v>
      </c>
      <c r="B39" s="17" t="s">
        <v>49</v>
      </c>
      <c r="C39" s="17" t="s">
        <v>3</v>
      </c>
      <c r="D39" s="18" t="s">
        <v>62</v>
      </c>
      <c r="E39" s="19" t="s">
        <v>37</v>
      </c>
      <c r="F39" s="20">
        <v>1</v>
      </c>
      <c r="G39" s="21">
        <v>0</v>
      </c>
      <c r="H39" s="21">
        <f>F39*G39</f>
        <v>0</v>
      </c>
    </row>
    <row r="40" spans="1:8" x14ac:dyDescent="0.2">
      <c r="A40" s="16">
        <v>22</v>
      </c>
      <c r="B40" s="17" t="s">
        <v>27</v>
      </c>
      <c r="C40" s="17" t="s">
        <v>28</v>
      </c>
      <c r="D40" s="18" t="s">
        <v>29</v>
      </c>
      <c r="E40" s="19" t="s">
        <v>30</v>
      </c>
      <c r="F40" s="20">
        <v>0.2</v>
      </c>
      <c r="G40" s="21">
        <v>0</v>
      </c>
      <c r="H40" s="21">
        <f t="shared" ref="H40:H43" si="2">F40*G40</f>
        <v>0</v>
      </c>
    </row>
    <row r="41" spans="1:8" ht="24" x14ac:dyDescent="0.2">
      <c r="A41" s="16">
        <v>23</v>
      </c>
      <c r="B41" s="17" t="s">
        <v>31</v>
      </c>
      <c r="C41" s="17" t="s">
        <v>28</v>
      </c>
      <c r="D41" s="18" t="s">
        <v>32</v>
      </c>
      <c r="E41" s="19" t="s">
        <v>30</v>
      </c>
      <c r="F41" s="20">
        <v>0.2</v>
      </c>
      <c r="G41" s="21">
        <v>0</v>
      </c>
      <c r="H41" s="21">
        <f t="shared" si="2"/>
        <v>0</v>
      </c>
    </row>
    <row r="42" spans="1:8" ht="72" x14ac:dyDescent="0.2">
      <c r="A42" s="16">
        <v>24</v>
      </c>
      <c r="B42" s="17" t="s">
        <v>51</v>
      </c>
      <c r="C42" s="17" t="s">
        <v>52</v>
      </c>
      <c r="D42" s="18" t="s">
        <v>63</v>
      </c>
      <c r="E42" s="19" t="s">
        <v>21</v>
      </c>
      <c r="F42" s="20">
        <v>1.52</v>
      </c>
      <c r="G42" s="21">
        <v>0</v>
      </c>
      <c r="H42" s="21">
        <f t="shared" si="2"/>
        <v>0</v>
      </c>
    </row>
    <row r="43" spans="1:8" x14ac:dyDescent="0.2">
      <c r="A43" s="16">
        <v>25</v>
      </c>
      <c r="B43" s="17" t="s">
        <v>56</v>
      </c>
      <c r="C43" s="17" t="s">
        <v>52</v>
      </c>
      <c r="D43" s="18" t="s">
        <v>64</v>
      </c>
      <c r="E43" s="19" t="s">
        <v>16</v>
      </c>
      <c r="F43" s="20">
        <v>9.1999999999999993</v>
      </c>
      <c r="G43" s="21">
        <v>0</v>
      </c>
      <c r="H43" s="21">
        <f t="shared" si="2"/>
        <v>0</v>
      </c>
    </row>
    <row r="44" spans="1:8" ht="12.75" x14ac:dyDescent="0.2">
      <c r="A44" s="15"/>
      <c r="B44" s="15"/>
      <c r="C44" s="15"/>
      <c r="D44" s="15"/>
      <c r="E44" s="26" t="s">
        <v>44</v>
      </c>
      <c r="F44" s="27"/>
      <c r="G44" s="27"/>
      <c r="H44" s="22">
        <f t="shared" ref="H44" si="3">SUM(H39:H43)</f>
        <v>0</v>
      </c>
    </row>
    <row r="45" spans="1:8" x14ac:dyDescent="0.2">
      <c r="A45" s="15"/>
      <c r="B45" s="15"/>
      <c r="C45" s="15"/>
      <c r="D45" s="15"/>
      <c r="E45" s="15"/>
      <c r="F45" s="15"/>
      <c r="G45" s="15"/>
      <c r="H45" s="15"/>
    </row>
    <row r="46" spans="1:8" ht="12.75" x14ac:dyDescent="0.2">
      <c r="A46" s="26" t="s">
        <v>65</v>
      </c>
      <c r="B46" s="27"/>
      <c r="C46" s="28" t="s">
        <v>66</v>
      </c>
      <c r="D46" s="27"/>
      <c r="E46" s="15"/>
      <c r="F46" s="15"/>
      <c r="G46" s="15"/>
      <c r="H46" s="15"/>
    </row>
    <row r="47" spans="1:8" ht="72" x14ac:dyDescent="0.2">
      <c r="A47" s="16">
        <v>26</v>
      </c>
      <c r="B47" s="17" t="s">
        <v>19</v>
      </c>
      <c r="C47" s="17" t="s">
        <v>3</v>
      </c>
      <c r="D47" s="18" t="s">
        <v>67</v>
      </c>
      <c r="E47" s="19" t="s">
        <v>37</v>
      </c>
      <c r="F47" s="20">
        <v>20</v>
      </c>
      <c r="G47" s="21">
        <v>0</v>
      </c>
      <c r="H47" s="21">
        <f>F47*G47</f>
        <v>0</v>
      </c>
    </row>
    <row r="48" spans="1:8" ht="72" x14ac:dyDescent="0.2">
      <c r="A48" s="16">
        <v>27</v>
      </c>
      <c r="B48" s="17" t="s">
        <v>19</v>
      </c>
      <c r="C48" s="17" t="s">
        <v>3</v>
      </c>
      <c r="D48" s="18" t="s">
        <v>68</v>
      </c>
      <c r="E48" s="19" t="s">
        <v>37</v>
      </c>
      <c r="F48" s="20">
        <v>6</v>
      </c>
      <c r="G48" s="21">
        <v>0</v>
      </c>
      <c r="H48" s="21">
        <f>F48*G48</f>
        <v>0</v>
      </c>
    </row>
    <row r="49" spans="1:8" ht="12.75" x14ac:dyDescent="0.2">
      <c r="A49" s="15"/>
      <c r="B49" s="15"/>
      <c r="C49" s="15"/>
      <c r="D49" s="15"/>
      <c r="E49" s="26" t="s">
        <v>44</v>
      </c>
      <c r="F49" s="27"/>
      <c r="G49" s="27"/>
      <c r="H49" s="22">
        <f t="shared" ref="H49" si="4">SUM(H47:H48)</f>
        <v>0</v>
      </c>
    </row>
    <row r="50" spans="1:8" x14ac:dyDescent="0.2">
      <c r="A50" s="15"/>
      <c r="B50" s="15"/>
      <c r="C50" s="15"/>
      <c r="D50" s="15"/>
      <c r="E50" s="15"/>
      <c r="F50" s="15"/>
      <c r="G50" s="15"/>
      <c r="H50" s="15"/>
    </row>
    <row r="51" spans="1:8" ht="12.75" x14ac:dyDescent="0.2">
      <c r="A51" s="26" t="s">
        <v>69</v>
      </c>
      <c r="B51" s="27"/>
      <c r="C51" s="28" t="s">
        <v>70</v>
      </c>
      <c r="D51" s="27"/>
      <c r="E51" s="15"/>
      <c r="F51" s="15"/>
      <c r="G51" s="15"/>
      <c r="H51" s="15"/>
    </row>
    <row r="52" spans="1:8" ht="60" x14ac:dyDescent="0.2">
      <c r="A52" s="16">
        <v>28</v>
      </c>
      <c r="B52" s="17" t="s">
        <v>71</v>
      </c>
      <c r="C52" s="17" t="s">
        <v>3</v>
      </c>
      <c r="D52" s="18" t="s">
        <v>72</v>
      </c>
      <c r="E52" s="19" t="s">
        <v>37</v>
      </c>
      <c r="F52" s="20">
        <v>1</v>
      </c>
      <c r="G52" s="21">
        <v>0</v>
      </c>
      <c r="H52" s="21">
        <f>F52*G52</f>
        <v>0</v>
      </c>
    </row>
    <row r="53" spans="1:8" ht="60" x14ac:dyDescent="0.2">
      <c r="A53" s="16">
        <v>29</v>
      </c>
      <c r="B53" s="17" t="s">
        <v>71</v>
      </c>
      <c r="C53" s="17" t="s">
        <v>3</v>
      </c>
      <c r="D53" s="18" t="s">
        <v>73</v>
      </c>
      <c r="E53" s="19" t="s">
        <v>37</v>
      </c>
      <c r="F53" s="20">
        <v>2</v>
      </c>
      <c r="G53" s="21">
        <v>0</v>
      </c>
      <c r="H53" s="21">
        <f t="shared" ref="H53:H59" si="5">F53*G53</f>
        <v>0</v>
      </c>
    </row>
    <row r="54" spans="1:8" ht="60" x14ac:dyDescent="0.2">
      <c r="A54" s="16">
        <v>30</v>
      </c>
      <c r="B54" s="17" t="s">
        <v>71</v>
      </c>
      <c r="C54" s="17" t="s">
        <v>3</v>
      </c>
      <c r="D54" s="18" t="s">
        <v>74</v>
      </c>
      <c r="E54" s="19" t="s">
        <v>37</v>
      </c>
      <c r="F54" s="20">
        <v>1</v>
      </c>
      <c r="G54" s="21">
        <v>0</v>
      </c>
      <c r="H54" s="21">
        <f t="shared" si="5"/>
        <v>0</v>
      </c>
    </row>
    <row r="55" spans="1:8" ht="60" x14ac:dyDescent="0.2">
      <c r="A55" s="16">
        <v>31</v>
      </c>
      <c r="B55" s="17" t="s">
        <v>71</v>
      </c>
      <c r="C55" s="17" t="s">
        <v>3</v>
      </c>
      <c r="D55" s="18" t="s">
        <v>75</v>
      </c>
      <c r="E55" s="19" t="s">
        <v>37</v>
      </c>
      <c r="F55" s="20">
        <v>1</v>
      </c>
      <c r="G55" s="21">
        <v>0</v>
      </c>
      <c r="H55" s="21">
        <f t="shared" si="5"/>
        <v>0</v>
      </c>
    </row>
    <row r="56" spans="1:8" ht="60" x14ac:dyDescent="0.2">
      <c r="A56" s="16">
        <v>32</v>
      </c>
      <c r="B56" s="17" t="s">
        <v>71</v>
      </c>
      <c r="C56" s="17" t="s">
        <v>3</v>
      </c>
      <c r="D56" s="18" t="s">
        <v>76</v>
      </c>
      <c r="E56" s="19" t="s">
        <v>37</v>
      </c>
      <c r="F56" s="20">
        <v>2</v>
      </c>
      <c r="G56" s="21">
        <v>0</v>
      </c>
      <c r="H56" s="21">
        <f t="shared" si="5"/>
        <v>0</v>
      </c>
    </row>
    <row r="57" spans="1:8" ht="60" x14ac:dyDescent="0.2">
      <c r="A57" s="16">
        <v>33</v>
      </c>
      <c r="B57" s="17" t="s">
        <v>71</v>
      </c>
      <c r="C57" s="17" t="s">
        <v>3</v>
      </c>
      <c r="D57" s="18" t="s">
        <v>77</v>
      </c>
      <c r="E57" s="19" t="s">
        <v>37</v>
      </c>
      <c r="F57" s="20">
        <v>1</v>
      </c>
      <c r="G57" s="21">
        <v>0</v>
      </c>
      <c r="H57" s="21">
        <f t="shared" si="5"/>
        <v>0</v>
      </c>
    </row>
    <row r="58" spans="1:8" ht="60" x14ac:dyDescent="0.2">
      <c r="A58" s="16">
        <v>34</v>
      </c>
      <c r="B58" s="17" t="s">
        <v>71</v>
      </c>
      <c r="C58" s="17" t="s">
        <v>3</v>
      </c>
      <c r="D58" s="18" t="s">
        <v>78</v>
      </c>
      <c r="E58" s="19" t="s">
        <v>37</v>
      </c>
      <c r="F58" s="20">
        <v>1</v>
      </c>
      <c r="G58" s="21">
        <v>0</v>
      </c>
      <c r="H58" s="21">
        <f t="shared" si="5"/>
        <v>0</v>
      </c>
    </row>
    <row r="59" spans="1:8" ht="60" x14ac:dyDescent="0.2">
      <c r="A59" s="16">
        <v>35</v>
      </c>
      <c r="B59" s="17" t="s">
        <v>71</v>
      </c>
      <c r="C59" s="17" t="s">
        <v>3</v>
      </c>
      <c r="D59" s="18" t="s">
        <v>79</v>
      </c>
      <c r="E59" s="19" t="s">
        <v>37</v>
      </c>
      <c r="F59" s="20">
        <v>2</v>
      </c>
      <c r="G59" s="21">
        <v>0</v>
      </c>
      <c r="H59" s="21">
        <f t="shared" si="5"/>
        <v>0</v>
      </c>
    </row>
    <row r="60" spans="1:8" ht="12.75" x14ac:dyDescent="0.2">
      <c r="A60" s="15"/>
      <c r="B60" s="15"/>
      <c r="C60" s="15"/>
      <c r="D60" s="15"/>
      <c r="E60" s="26" t="s">
        <v>44</v>
      </c>
      <c r="F60" s="27"/>
      <c r="G60" s="27"/>
      <c r="H60" s="22">
        <f t="shared" ref="H60" si="6">SUM(H52:H59)</f>
        <v>0</v>
      </c>
    </row>
    <row r="61" spans="1:8" x14ac:dyDescent="0.2">
      <c r="A61" s="15"/>
      <c r="B61" s="15"/>
      <c r="C61" s="15"/>
      <c r="D61" s="15"/>
      <c r="E61" s="15"/>
      <c r="F61" s="15"/>
      <c r="G61" s="15"/>
      <c r="H61" s="15"/>
    </row>
    <row r="62" spans="1:8" ht="12.75" x14ac:dyDescent="0.2">
      <c r="A62" s="26" t="s">
        <v>80</v>
      </c>
      <c r="B62" s="27"/>
      <c r="C62" s="28" t="s">
        <v>81</v>
      </c>
      <c r="D62" s="27"/>
      <c r="E62" s="15"/>
      <c r="F62" s="15"/>
      <c r="G62" s="15"/>
      <c r="H62" s="15"/>
    </row>
    <row r="63" spans="1:8" ht="60" x14ac:dyDescent="0.2">
      <c r="A63" s="16">
        <v>36</v>
      </c>
      <c r="B63" s="17" t="s">
        <v>19</v>
      </c>
      <c r="C63" s="17" t="s">
        <v>3</v>
      </c>
      <c r="D63" s="18" t="s">
        <v>82</v>
      </c>
      <c r="E63" s="19" t="s">
        <v>37</v>
      </c>
      <c r="F63" s="20">
        <v>1</v>
      </c>
      <c r="G63" s="21">
        <v>0</v>
      </c>
      <c r="H63" s="21">
        <f>F63*G63</f>
        <v>0</v>
      </c>
    </row>
    <row r="64" spans="1:8" ht="60" x14ac:dyDescent="0.2">
      <c r="A64" s="16">
        <v>37</v>
      </c>
      <c r="B64" s="17" t="s">
        <v>19</v>
      </c>
      <c r="C64" s="17" t="s">
        <v>3</v>
      </c>
      <c r="D64" s="18" t="s">
        <v>83</v>
      </c>
      <c r="E64" s="19" t="s">
        <v>37</v>
      </c>
      <c r="F64" s="20">
        <v>2</v>
      </c>
      <c r="G64" s="21">
        <v>0</v>
      </c>
      <c r="H64" s="21">
        <f>F64*G64</f>
        <v>0</v>
      </c>
    </row>
    <row r="65" spans="1:8" ht="12.75" x14ac:dyDescent="0.2">
      <c r="A65" s="15"/>
      <c r="B65" s="15"/>
      <c r="C65" s="15"/>
      <c r="D65" s="15"/>
      <c r="E65" s="26" t="s">
        <v>44</v>
      </c>
      <c r="F65" s="27"/>
      <c r="G65" s="27"/>
      <c r="H65" s="22">
        <f t="shared" ref="H65" si="7">SUM(H63:H64)</f>
        <v>0</v>
      </c>
    </row>
    <row r="66" spans="1:8" x14ac:dyDescent="0.2">
      <c r="A66" s="15"/>
      <c r="B66" s="15"/>
      <c r="C66" s="15"/>
      <c r="D66" s="15"/>
      <c r="E66" s="15"/>
      <c r="F66" s="15"/>
      <c r="G66" s="15"/>
      <c r="H66" s="15"/>
    </row>
    <row r="67" spans="1:8" ht="12.75" x14ac:dyDescent="0.2">
      <c r="A67" s="26" t="s">
        <v>84</v>
      </c>
      <c r="B67" s="27"/>
      <c r="C67" s="28" t="s">
        <v>85</v>
      </c>
      <c r="D67" s="27"/>
      <c r="E67" s="15"/>
      <c r="F67" s="15"/>
      <c r="G67" s="15"/>
      <c r="H67" s="15"/>
    </row>
    <row r="68" spans="1:8" ht="72" x14ac:dyDescent="0.2">
      <c r="A68" s="16">
        <v>38</v>
      </c>
      <c r="B68" s="17" t="s">
        <v>19</v>
      </c>
      <c r="C68" s="17" t="s">
        <v>3</v>
      </c>
      <c r="D68" s="18" t="s">
        <v>86</v>
      </c>
      <c r="E68" s="19" t="s">
        <v>23</v>
      </c>
      <c r="F68" s="20">
        <v>1</v>
      </c>
      <c r="G68" s="21">
        <v>0</v>
      </c>
      <c r="H68" s="21">
        <f>F68*G68</f>
        <v>0</v>
      </c>
    </row>
    <row r="69" spans="1:8" ht="12.75" x14ac:dyDescent="0.2">
      <c r="A69" s="15"/>
      <c r="B69" s="15"/>
      <c r="C69" s="15"/>
      <c r="D69" s="15"/>
      <c r="E69" s="26" t="s">
        <v>44</v>
      </c>
      <c r="F69" s="27"/>
      <c r="G69" s="27"/>
      <c r="H69" s="22">
        <f t="shared" ref="H69" si="8">SUM(H68)</f>
        <v>0</v>
      </c>
    </row>
    <row r="70" spans="1:8" x14ac:dyDescent="0.2">
      <c r="A70" s="15"/>
      <c r="B70" s="15"/>
      <c r="C70" s="15"/>
      <c r="D70" s="15"/>
      <c r="E70" s="15"/>
      <c r="F70" s="15"/>
      <c r="G70" s="15"/>
      <c r="H70" s="15"/>
    </row>
    <row r="71" spans="1:8" ht="12.75" x14ac:dyDescent="0.2">
      <c r="A71" s="26" t="s">
        <v>87</v>
      </c>
      <c r="B71" s="27"/>
      <c r="C71" s="28" t="s">
        <v>88</v>
      </c>
      <c r="D71" s="27"/>
      <c r="E71" s="15"/>
      <c r="F71" s="15"/>
      <c r="G71" s="15"/>
      <c r="H71" s="15"/>
    </row>
    <row r="72" spans="1:8" ht="48" x14ac:dyDescent="0.2">
      <c r="A72" s="16">
        <v>39</v>
      </c>
      <c r="B72" s="17" t="s">
        <v>19</v>
      </c>
      <c r="C72" s="17" t="s">
        <v>3</v>
      </c>
      <c r="D72" s="18" t="s">
        <v>89</v>
      </c>
      <c r="E72" s="19" t="s">
        <v>23</v>
      </c>
      <c r="F72" s="20">
        <v>1</v>
      </c>
      <c r="G72" s="21">
        <v>0</v>
      </c>
      <c r="H72" s="21">
        <f>F72*G72</f>
        <v>0</v>
      </c>
    </row>
    <row r="73" spans="1:8" x14ac:dyDescent="0.2">
      <c r="A73" s="16">
        <v>40</v>
      </c>
      <c r="B73" s="17" t="s">
        <v>19</v>
      </c>
      <c r="C73" s="17" t="s">
        <v>3</v>
      </c>
      <c r="D73" s="18" t="s">
        <v>90</v>
      </c>
      <c r="E73" s="19" t="s">
        <v>37</v>
      </c>
      <c r="F73" s="20">
        <v>1</v>
      </c>
      <c r="G73" s="21">
        <v>0</v>
      </c>
      <c r="H73" s="21">
        <f>F73*G73</f>
        <v>0</v>
      </c>
    </row>
    <row r="74" spans="1:8" ht="12.75" x14ac:dyDescent="0.2">
      <c r="A74" s="15"/>
      <c r="B74" s="15"/>
      <c r="C74" s="15"/>
      <c r="D74" s="15"/>
      <c r="E74" s="26" t="s">
        <v>44</v>
      </c>
      <c r="F74" s="27"/>
      <c r="G74" s="27"/>
      <c r="H74" s="22">
        <f t="shared" ref="H74" si="9">SUM(H72:H73)</f>
        <v>0</v>
      </c>
    </row>
    <row r="75" spans="1:8" x14ac:dyDescent="0.2">
      <c r="A75" s="15"/>
      <c r="B75" s="15"/>
      <c r="C75" s="15"/>
      <c r="D75" s="15"/>
      <c r="E75" s="15"/>
      <c r="F75" s="15"/>
      <c r="G75" s="15"/>
      <c r="H75" s="15"/>
    </row>
    <row r="76" spans="1:8" ht="12.75" x14ac:dyDescent="0.2">
      <c r="A76" s="26" t="s">
        <v>91</v>
      </c>
      <c r="B76" s="27"/>
      <c r="C76" s="28" t="s">
        <v>92</v>
      </c>
      <c r="D76" s="27"/>
      <c r="E76" s="15"/>
      <c r="F76" s="15"/>
      <c r="G76" s="15"/>
      <c r="H76" s="15"/>
    </row>
    <row r="77" spans="1:8" ht="24" x14ac:dyDescent="0.2">
      <c r="A77" s="16">
        <v>41</v>
      </c>
      <c r="B77" s="17" t="s">
        <v>19</v>
      </c>
      <c r="C77" s="17" t="s">
        <v>3</v>
      </c>
      <c r="D77" s="18" t="s">
        <v>93</v>
      </c>
      <c r="E77" s="19" t="s">
        <v>37</v>
      </c>
      <c r="F77" s="20">
        <v>1</v>
      </c>
      <c r="G77" s="21">
        <v>0</v>
      </c>
      <c r="H77" s="21">
        <f>F77*G77</f>
        <v>0</v>
      </c>
    </row>
    <row r="78" spans="1:8" x14ac:dyDescent="0.2">
      <c r="A78" s="16">
        <v>42</v>
      </c>
      <c r="B78" s="17" t="s">
        <v>19</v>
      </c>
      <c r="C78" s="17" t="s">
        <v>3</v>
      </c>
      <c r="D78" s="18" t="s">
        <v>94</v>
      </c>
      <c r="E78" s="19" t="s">
        <v>37</v>
      </c>
      <c r="F78" s="20">
        <v>1</v>
      </c>
      <c r="G78" s="21">
        <v>0</v>
      </c>
      <c r="H78" s="21">
        <f t="shared" ref="H78:H79" si="10">F78*G78</f>
        <v>0</v>
      </c>
    </row>
    <row r="79" spans="1:8" x14ac:dyDescent="0.2">
      <c r="A79" s="16">
        <v>43</v>
      </c>
      <c r="B79" s="17" t="s">
        <v>19</v>
      </c>
      <c r="C79" s="17" t="s">
        <v>3</v>
      </c>
      <c r="D79" s="18" t="s">
        <v>95</v>
      </c>
      <c r="E79" s="19" t="s">
        <v>37</v>
      </c>
      <c r="F79" s="20">
        <v>1</v>
      </c>
      <c r="G79" s="21">
        <v>0</v>
      </c>
      <c r="H79" s="21">
        <f t="shared" si="10"/>
        <v>0</v>
      </c>
    </row>
    <row r="80" spans="1:8" ht="12.75" x14ac:dyDescent="0.2">
      <c r="A80" s="15"/>
      <c r="B80" s="15"/>
      <c r="C80" s="15"/>
      <c r="D80" s="15"/>
      <c r="E80" s="26" t="s">
        <v>44</v>
      </c>
      <c r="F80" s="27"/>
      <c r="G80" s="27"/>
      <c r="H80" s="22">
        <f t="shared" ref="H80" si="11">SUM(H77:H79)</f>
        <v>0</v>
      </c>
    </row>
    <row r="83" spans="5:8" ht="12.75" x14ac:dyDescent="0.2">
      <c r="E83" s="29" t="s">
        <v>97</v>
      </c>
      <c r="F83" s="24"/>
      <c r="G83" s="24"/>
      <c r="H83" s="2">
        <f t="shared" ref="H83" si="12">SUM(H24,H36,H44,H49,H60,H65,H69,H74,H80)</f>
        <v>0</v>
      </c>
    </row>
  </sheetData>
  <mergeCells count="34">
    <mergeCell ref="E74:G74"/>
    <mergeCell ref="A76:B76"/>
    <mergeCell ref="C76:D76"/>
    <mergeCell ref="E80:G80"/>
    <mergeCell ref="E83:G83"/>
    <mergeCell ref="E65:G65"/>
    <mergeCell ref="A67:B67"/>
    <mergeCell ref="C67:D67"/>
    <mergeCell ref="E69:G69"/>
    <mergeCell ref="A71:B71"/>
    <mergeCell ref="C71:D71"/>
    <mergeCell ref="E49:G49"/>
    <mergeCell ref="A51:B51"/>
    <mergeCell ref="C51:D51"/>
    <mergeCell ref="E60:G60"/>
    <mergeCell ref="A62:B62"/>
    <mergeCell ref="C62:D62"/>
    <mergeCell ref="E36:G36"/>
    <mergeCell ref="A38:B38"/>
    <mergeCell ref="C38:D38"/>
    <mergeCell ref="E44:G44"/>
    <mergeCell ref="A46:B46"/>
    <mergeCell ref="C46:D46"/>
    <mergeCell ref="E24:G24"/>
    <mergeCell ref="A26:B26"/>
    <mergeCell ref="C26:D26"/>
    <mergeCell ref="A28:B28"/>
    <mergeCell ref="C28:D28"/>
    <mergeCell ref="A1:D1"/>
    <mergeCell ref="B3:D3"/>
    <mergeCell ref="B4:D4"/>
    <mergeCell ref="B5:D5"/>
    <mergeCell ref="A10:B10"/>
    <mergeCell ref="C10:D10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Atmanowicz</cp:lastModifiedBy>
  <dcterms:created xsi:type="dcterms:W3CDTF">2025-02-24T16:58:35Z</dcterms:created>
  <dcterms:modified xsi:type="dcterms:W3CDTF">2026-02-03T14:07:17Z</dcterms:modified>
</cp:coreProperties>
</file>